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urzynska\Desktop\KRAJOWY PLAN ODBUDOWY\DOKUMENTY_B3.3.1\NABOR_II\"/>
    </mc:Choice>
  </mc:AlternateContent>
  <xr:revisionPtr revIDLastSave="0" documentId="13_ncr:1_{11B904C1-8615-4A56-BB33-F022E8BCF933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Lista ocenionych wniosków " sheetId="1" r:id="rId1"/>
    <sheet name="Arkusz1" sheetId="2" r:id="rId2"/>
  </sheets>
  <definedNames>
    <definedName name="_xlnm.Print_Area" localSheetId="0">'Lista ocenionych wniosków '!$A$1:$J$13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3" i="1" l="1"/>
  <c r="J13" i="1"/>
  <c r="H13" i="1"/>
</calcChain>
</file>

<file path=xl/sharedStrings.xml><?xml version="1.0" encoding="utf-8"?>
<sst xmlns="http://schemas.openxmlformats.org/spreadsheetml/2006/main" count="80" uniqueCount="59">
  <si>
    <t>lp</t>
  </si>
  <si>
    <t>RAZEM</t>
  </si>
  <si>
    <t>-7-</t>
  </si>
  <si>
    <t>-6-</t>
  </si>
  <si>
    <t>-1-</t>
  </si>
  <si>
    <t>-2-</t>
  </si>
  <si>
    <t>-3-</t>
  </si>
  <si>
    <t>-5-</t>
  </si>
  <si>
    <t>-8-</t>
  </si>
  <si>
    <t>-10-</t>
  </si>
  <si>
    <t>-4-</t>
  </si>
  <si>
    <t>Suma punktów</t>
  </si>
  <si>
    <t>Znak sprawy</t>
  </si>
  <si>
    <t>Nazwa podmiotu ubiegającego się 
o wsparcie</t>
  </si>
  <si>
    <t>Tytuł przedsięwzięcia</t>
  </si>
  <si>
    <t>Gmina Kościerzyna</t>
  </si>
  <si>
    <t>Wartość wskaźnika B23L</t>
  </si>
  <si>
    <t>Data zlożenia wniosku</t>
  </si>
  <si>
    <t>Wartość całkowita przedsiewzięcia [PLN]</t>
  </si>
  <si>
    <t>Wysokość wnioskowanego wsparcia [PLN]</t>
  </si>
  <si>
    <t>Wysokość przyznanego wsparcia [PLN]</t>
  </si>
  <si>
    <t>-9-</t>
  </si>
  <si>
    <t>WYKAZ PRZEDSIĘWZIĘĆ WYBRANYCH DO OBJĘCIA WSPARCIEM</t>
  </si>
  <si>
    <t>KPOD.04.12-IW.23-0028/25</t>
  </si>
  <si>
    <t>Przebudowa urządzenia wodnego- otwartego zbiornika retencyjnego w miejscowości Wielki Klincz</t>
  </si>
  <si>
    <t>KPOD.04.12-IW.23-0023/25</t>
  </si>
  <si>
    <t>Gmina Stara Kiszewa</t>
  </si>
  <si>
    <t>Budowa otwartego zbiornika retencyjnego w miejscowości Wilcze Błota Kościerskie</t>
  </si>
  <si>
    <t>LISTA OCENIONYCH 
	     wniosków w ramach inwestycji B3.3.1 „Inwestycje w zwiększanie potencjału zrównoważonej gospodarki wodnej na obszarach wiejskich” 
objętej Krajowym Planem Odbudowy i Zwiększania Odporności 
dla naboru od 18 lipca 2025 r. do 28 lipca 2025 r.</t>
  </si>
  <si>
    <t>KPOD.04.12-IW.23-0022/25</t>
  </si>
  <si>
    <t>Gmina Nowy Staw</t>
  </si>
  <si>
    <t>Budowa systemu retencji wód opadowych i melioracyjnych oraz nawadniania terenów rolnych w zlewni Dębińskiej Strugi w Gminie Nowy Staw.</t>
  </si>
  <si>
    <t>KPOD.04.12-IW.23-0027/25</t>
  </si>
  <si>
    <t>Gmina Miastko</t>
  </si>
  <si>
    <t>Przebudowa rowów wodno-melioracyjnych w miejscowości Miastko</t>
  </si>
  <si>
    <t>KPOD.04.12-IW.23-0029/25</t>
  </si>
  <si>
    <t>Gmina Tuchomie</t>
  </si>
  <si>
    <t>Rozbudowa, przebudowa oraz budowa otwartego zbiornika retencyjnego do gromadzenia wód opadowych lub roztopowych w miejscowości Tuchomko</t>
  </si>
  <si>
    <t>KPOD.04.12-IW.23-0026/25</t>
  </si>
  <si>
    <t>Gmina Redzikowo</t>
  </si>
  <si>
    <t>Zagospodarowanie wód opadowych i roztopowych poprzez przebudowę zbiornika wodnego w miejscowości Wiklino</t>
  </si>
  <si>
    <t>KPOD.04.12-IW.23-0024/25</t>
  </si>
  <si>
    <t>Zagospodarowanie wód opadowych i roztopowych poprzez przebudowę zbiornika wodnego w miejscowości Strzelino</t>
  </si>
  <si>
    <t>KPOD.04.12-IW.23-0030/25</t>
  </si>
  <si>
    <t>Przebudowa urządzeń melioracji wodnych w Kobylu - Gmina Stara Kiszewa</t>
  </si>
  <si>
    <t>KPOD.04.12-IW.23-0025/25</t>
  </si>
  <si>
    <t>Zagospodarowanie wód opadowych i roztopowych poprzez przebudowę zbiornika wodnego w miejscowości Siemianice</t>
  </si>
  <si>
    <t>KPOD.04.12-IW.23-0031/25</t>
  </si>
  <si>
    <t>Przebudowa urządzeń melioracji wodnych w Starej Kiszewie</t>
  </si>
  <si>
    <t xml:space="preserve">150 502,82 </t>
  </si>
  <si>
    <t xml:space="preserve">48 800,83 </t>
  </si>
  <si>
    <t>38 148,51</t>
  </si>
  <si>
    <t xml:space="preserve">162 320,06 </t>
  </si>
  <si>
    <t>128 114,28</t>
  </si>
  <si>
    <t xml:space="preserve">72 036,92 </t>
  </si>
  <si>
    <t>58 566,60</t>
  </si>
  <si>
    <t>X</t>
  </si>
  <si>
    <t xml:space="preserve">WYKAZ PRZEDSIĘWZIĘĆ NIEWYBRANYCH DO OBJĘCIA WSPARCIEM Z POWODU NIESPEŁNIANIA WARUNKÓW O KTÓRYCH MOWA W § 4 ust.1 pkt.1-3 REGULAMINU WYBORU PRZEDSIĘWZIĘĆ DO OBJĘCIA WSPARCIEM </t>
  </si>
  <si>
    <t>Załącznik 
do Uchwały nr 1034/114/25 
Zarządu Województwa Pomorskiego 
z dnia 19 sierpnia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</si>
</sst>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0\ &quot;zł&quot;"/>
    <numFmt numFmtId="166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9" fontId="1" fillId="3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left" vertical="center" wrapText="1"/>
    </xf>
    <xf numFmtId="20" fontId="5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4" fillId="0" borderId="2" xfId="0" applyNumberFormat="1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2"/>
  <sheetViews>
    <sheetView tabSelected="1" topLeftCell="G8" zoomScaleNormal="100" workbookViewId="0">
      <selection sqref="A1:J22"/>
    </sheetView>
  </sheetViews>
  <sheetFormatPr defaultRowHeight="14.5" x14ac:dyDescent="0.35"/>
  <cols>
    <col min="1" max="1" width="5.6328125" style="4" customWidth="1"/>
    <col min="2" max="2" width="32.36328125" customWidth="1"/>
    <col min="3" max="3" width="27.6328125" style="22" customWidth="1"/>
    <col min="4" max="4" width="83.36328125" customWidth="1"/>
    <col min="5" max="6" width="22.36328125" customWidth="1"/>
    <col min="7" max="7" width="22.36328125" style="2" customWidth="1"/>
    <col min="8" max="10" width="22.36328125" customWidth="1"/>
  </cols>
  <sheetData>
    <row r="1" spans="1:47" ht="106.25" customHeight="1" x14ac:dyDescent="0.35">
      <c r="A1" s="28" t="s">
        <v>28</v>
      </c>
      <c r="B1" s="28"/>
      <c r="C1" s="28"/>
      <c r="D1" s="28"/>
      <c r="E1" s="28"/>
      <c r="F1" s="28"/>
      <c r="G1" s="28"/>
      <c r="H1" s="29" t="s">
        <v>58</v>
      </c>
      <c r="I1" s="29"/>
      <c r="J1" s="29"/>
    </row>
    <row r="2" spans="1:47" s="1" customFormat="1" ht="55.5" x14ac:dyDescent="0.45">
      <c r="A2" s="11" t="s">
        <v>0</v>
      </c>
      <c r="B2" s="12" t="s">
        <v>12</v>
      </c>
      <c r="C2" s="12" t="s">
        <v>13</v>
      </c>
      <c r="D2" s="12" t="s">
        <v>14</v>
      </c>
      <c r="E2" s="12" t="s">
        <v>11</v>
      </c>
      <c r="F2" s="12" t="s">
        <v>16</v>
      </c>
      <c r="G2" s="13" t="s">
        <v>17</v>
      </c>
      <c r="H2" s="12" t="s">
        <v>18</v>
      </c>
      <c r="I2" s="12" t="s">
        <v>19</v>
      </c>
      <c r="J2" s="12" t="s">
        <v>20</v>
      </c>
    </row>
    <row r="3" spans="1:47" s="3" customFormat="1" ht="15.5" x14ac:dyDescent="0.35">
      <c r="A3" s="6" t="s">
        <v>4</v>
      </c>
      <c r="B3" s="7" t="s">
        <v>5</v>
      </c>
      <c r="C3" s="20" t="s">
        <v>6</v>
      </c>
      <c r="D3" s="7" t="s">
        <v>10</v>
      </c>
      <c r="E3" s="7" t="s">
        <v>7</v>
      </c>
      <c r="F3" s="7" t="s">
        <v>3</v>
      </c>
      <c r="G3" s="7" t="s">
        <v>2</v>
      </c>
      <c r="H3" s="7" t="s">
        <v>8</v>
      </c>
      <c r="I3" s="7" t="s">
        <v>21</v>
      </c>
      <c r="J3" s="7" t="s">
        <v>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s="3" customFormat="1" ht="21" x14ac:dyDescent="0.5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37" x14ac:dyDescent="0.35">
      <c r="A5" s="9">
        <v>1</v>
      </c>
      <c r="B5" s="8" t="s">
        <v>23</v>
      </c>
      <c r="C5" s="21" t="s">
        <v>15</v>
      </c>
      <c r="D5" s="23" t="s">
        <v>24</v>
      </c>
      <c r="E5" s="10">
        <v>35</v>
      </c>
      <c r="F5" s="24">
        <v>7.18</v>
      </c>
      <c r="G5" s="16">
        <v>45863</v>
      </c>
      <c r="H5" s="14">
        <v>405504.29</v>
      </c>
      <c r="I5" s="15">
        <v>329678.28000000003</v>
      </c>
      <c r="J5" s="18">
        <v>329678.28000000003</v>
      </c>
    </row>
    <row r="6" spans="1:47" ht="37" x14ac:dyDescent="0.35">
      <c r="A6" s="9">
        <v>2</v>
      </c>
      <c r="B6" s="8" t="s">
        <v>25</v>
      </c>
      <c r="C6" s="21" t="s">
        <v>26</v>
      </c>
      <c r="D6" s="23" t="s">
        <v>27</v>
      </c>
      <c r="E6" s="10">
        <v>35</v>
      </c>
      <c r="F6" s="24">
        <v>4.0999999999999996</v>
      </c>
      <c r="G6" s="16">
        <v>45862</v>
      </c>
      <c r="H6" s="15" t="s">
        <v>49</v>
      </c>
      <c r="I6" s="15">
        <v>122360.02</v>
      </c>
      <c r="J6" s="15">
        <v>112193.02</v>
      </c>
    </row>
    <row r="7" spans="1:47" ht="37" x14ac:dyDescent="0.35">
      <c r="A7" s="9">
        <v>3</v>
      </c>
      <c r="B7" s="8" t="s">
        <v>29</v>
      </c>
      <c r="C7" s="21" t="s">
        <v>30</v>
      </c>
      <c r="D7" s="23" t="s">
        <v>31</v>
      </c>
      <c r="E7" s="10">
        <v>20</v>
      </c>
      <c r="F7" s="24">
        <v>860.09</v>
      </c>
      <c r="G7" s="16">
        <v>45860</v>
      </c>
      <c r="H7" s="14">
        <v>14629033.34</v>
      </c>
      <c r="I7" s="17">
        <v>11893523.039999999</v>
      </c>
      <c r="J7" s="15">
        <v>11893523.039999999</v>
      </c>
    </row>
    <row r="8" spans="1:47" ht="18.5" x14ac:dyDescent="0.35">
      <c r="A8" s="9">
        <v>4</v>
      </c>
      <c r="B8" s="8" t="s">
        <v>32</v>
      </c>
      <c r="C8" s="21" t="s">
        <v>33</v>
      </c>
      <c r="D8" s="23" t="s">
        <v>34</v>
      </c>
      <c r="E8" s="10">
        <v>15</v>
      </c>
      <c r="F8" s="24">
        <v>15.06</v>
      </c>
      <c r="G8" s="16">
        <v>45863</v>
      </c>
      <c r="H8" s="14">
        <v>589513.26</v>
      </c>
      <c r="I8" s="19">
        <v>479279.07</v>
      </c>
      <c r="J8" s="19">
        <v>479279.07</v>
      </c>
    </row>
    <row r="9" spans="1:47" ht="37" x14ac:dyDescent="0.35">
      <c r="A9" s="9">
        <v>5</v>
      </c>
      <c r="B9" s="8" t="s">
        <v>35</v>
      </c>
      <c r="C9" s="21" t="s">
        <v>36</v>
      </c>
      <c r="D9" s="23" t="s">
        <v>37</v>
      </c>
      <c r="E9" s="10">
        <v>15</v>
      </c>
      <c r="F9" s="24">
        <v>0.61</v>
      </c>
      <c r="G9" s="16">
        <v>45866</v>
      </c>
      <c r="H9" s="14">
        <v>267205.19</v>
      </c>
      <c r="I9" s="14">
        <v>217239.98</v>
      </c>
      <c r="J9" s="14">
        <v>217239.98</v>
      </c>
    </row>
    <row r="10" spans="1:47" ht="37" x14ac:dyDescent="0.35">
      <c r="A10" s="9">
        <v>6</v>
      </c>
      <c r="B10" s="8" t="s">
        <v>38</v>
      </c>
      <c r="C10" s="21" t="s">
        <v>39</v>
      </c>
      <c r="D10" s="23" t="s">
        <v>40</v>
      </c>
      <c r="E10" s="10">
        <v>15</v>
      </c>
      <c r="F10" s="24">
        <v>0.56000000000000005</v>
      </c>
      <c r="G10" s="16">
        <v>45863</v>
      </c>
      <c r="H10" s="15" t="s">
        <v>54</v>
      </c>
      <c r="I10" s="14" t="s">
        <v>55</v>
      </c>
      <c r="J10" s="14" t="s">
        <v>55</v>
      </c>
    </row>
    <row r="11" spans="1:47" ht="37" x14ac:dyDescent="0.35">
      <c r="A11" s="9">
        <v>7</v>
      </c>
      <c r="B11" s="8" t="s">
        <v>41</v>
      </c>
      <c r="C11" s="21" t="s">
        <v>39</v>
      </c>
      <c r="D11" s="23" t="s">
        <v>42</v>
      </c>
      <c r="E11" s="10">
        <v>15</v>
      </c>
      <c r="F11" s="24">
        <v>0.34</v>
      </c>
      <c r="G11" s="16">
        <v>45863</v>
      </c>
      <c r="H11" s="14" t="s">
        <v>50</v>
      </c>
      <c r="I11" s="14" t="s">
        <v>51</v>
      </c>
      <c r="J11" s="14" t="s">
        <v>51</v>
      </c>
    </row>
    <row r="12" spans="1:47" ht="37" x14ac:dyDescent="0.35">
      <c r="A12" s="9">
        <v>8</v>
      </c>
      <c r="B12" s="8" t="s">
        <v>45</v>
      </c>
      <c r="C12" s="21" t="s">
        <v>39</v>
      </c>
      <c r="D12" s="23" t="s">
        <v>46</v>
      </c>
      <c r="E12" s="10">
        <v>10</v>
      </c>
      <c r="F12" s="24">
        <v>0.36</v>
      </c>
      <c r="G12" s="16">
        <v>45863</v>
      </c>
      <c r="H12" s="14" t="s">
        <v>52</v>
      </c>
      <c r="I12" s="14" t="s">
        <v>53</v>
      </c>
      <c r="J12" s="14" t="s">
        <v>53</v>
      </c>
    </row>
    <row r="13" spans="1:47" ht="33.75" customHeight="1" x14ac:dyDescent="0.35">
      <c r="A13" s="27" t="s">
        <v>1</v>
      </c>
      <c r="B13" s="27"/>
      <c r="C13" s="27"/>
      <c r="D13" s="27"/>
      <c r="E13" s="27"/>
      <c r="F13" s="27"/>
      <c r="G13" s="27"/>
      <c r="H13" s="17">
        <f>SUM(H5:H12)</f>
        <v>15891256.079999998</v>
      </c>
      <c r="I13" s="17">
        <f>SUM(I5:I12)</f>
        <v>13042080.390000001</v>
      </c>
      <c r="J13" s="17">
        <f>SUM(J5:J12)</f>
        <v>13031913.390000001</v>
      </c>
    </row>
    <row r="18" spans="1:10" ht="21" x14ac:dyDescent="0.5">
      <c r="A18" s="33" t="s">
        <v>57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55.5" x14ac:dyDescent="0.45">
      <c r="A19" s="11" t="s">
        <v>0</v>
      </c>
      <c r="B19" s="12" t="s">
        <v>12</v>
      </c>
      <c r="C19" s="12" t="s">
        <v>13</v>
      </c>
      <c r="D19" s="12" t="s">
        <v>14</v>
      </c>
      <c r="E19" s="12" t="s">
        <v>11</v>
      </c>
      <c r="F19" s="12" t="s">
        <v>16</v>
      </c>
      <c r="G19" s="13" t="s">
        <v>17</v>
      </c>
      <c r="H19" s="12" t="s">
        <v>18</v>
      </c>
      <c r="I19" s="12" t="s">
        <v>19</v>
      </c>
      <c r="J19" s="12" t="s">
        <v>20</v>
      </c>
    </row>
    <row r="20" spans="1:10" ht="18.5" x14ac:dyDescent="0.35">
      <c r="A20" s="25">
        <v>1</v>
      </c>
      <c r="B20" s="8" t="s">
        <v>43</v>
      </c>
      <c r="C20" s="21" t="s">
        <v>26</v>
      </c>
      <c r="D20" s="23" t="s">
        <v>44</v>
      </c>
      <c r="E20" s="10" t="s">
        <v>56</v>
      </c>
      <c r="F20" s="26" t="s">
        <v>56</v>
      </c>
      <c r="G20" s="16">
        <v>45866</v>
      </c>
      <c r="H20" s="15">
        <v>983266.38</v>
      </c>
      <c r="I20" s="15">
        <v>799403.56</v>
      </c>
      <c r="J20" s="15">
        <v>0</v>
      </c>
    </row>
    <row r="21" spans="1:10" ht="18.5" x14ac:dyDescent="0.35">
      <c r="A21" s="25">
        <v>2</v>
      </c>
      <c r="B21" s="8" t="s">
        <v>47</v>
      </c>
      <c r="C21" s="21" t="s">
        <v>26</v>
      </c>
      <c r="D21" s="23" t="s">
        <v>48</v>
      </c>
      <c r="E21" s="10" t="s">
        <v>56</v>
      </c>
      <c r="F21" s="24" t="s">
        <v>56</v>
      </c>
      <c r="G21" s="16">
        <v>45866</v>
      </c>
      <c r="H21" s="15">
        <v>378944.59</v>
      </c>
      <c r="I21" s="15">
        <v>308085.03000000003</v>
      </c>
      <c r="J21" s="15">
        <v>0</v>
      </c>
    </row>
    <row r="22" spans="1:10" ht="18.5" x14ac:dyDescent="0.35">
      <c r="A22" s="27" t="s">
        <v>1</v>
      </c>
      <c r="B22" s="27"/>
      <c r="C22" s="27"/>
      <c r="D22" s="27"/>
      <c r="E22" s="27"/>
      <c r="F22" s="27"/>
      <c r="G22" s="27"/>
      <c r="H22" s="15">
        <f>SUM(H20:H21)</f>
        <v>1362210.97</v>
      </c>
      <c r="I22" s="15">
        <f>SUM(I20:I21)</f>
        <v>1107488.5900000001</v>
      </c>
      <c r="J22" s="15">
        <f>SUM(J20:J21)</f>
        <v>0</v>
      </c>
    </row>
  </sheetData>
  <mergeCells count="6">
    <mergeCell ref="A22:G22"/>
    <mergeCell ref="A1:G1"/>
    <mergeCell ref="H1:J1"/>
    <mergeCell ref="A13:G13"/>
    <mergeCell ref="A4:J4"/>
    <mergeCell ref="A18:J18"/>
  </mergeCells>
  <phoneticPr fontId="2" type="noConversion"/>
  <pageMargins left="0.31496062992125984" right="0.31496062992125984" top="0.15748031496062992" bottom="0.15748031496062992" header="0.31496062992125984" footer="0.31496062992125984"/>
  <pageSetup paperSize="9" scale="4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40A2-5855-4EED-99DB-6CF0ECCB0B05}">
  <dimension ref="A1"/>
  <sheetViews>
    <sheetView workbookViewId="0">
      <selection activeCell="N20" sqref="N20"/>
    </sheetView>
  </sheetViews>
  <sheetFormatPr defaultRowHeight="14.5" x14ac:dyDescent="0.35"/>
  <cols>
    <col min="9" max="9" width="8.726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 ocenionych wniosków </vt:lpstr>
      <vt:lpstr>Arkusz1</vt:lpstr>
      <vt:lpstr>'Lista ocenionych wniosków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Moll</dc:creator>
  <cp:lastModifiedBy>Durzyńska Justyna</cp:lastModifiedBy>
  <cp:lastPrinted>2025-08-19T11:59:26Z</cp:lastPrinted>
  <dcterms:created xsi:type="dcterms:W3CDTF">2024-07-24T10:46:28Z</dcterms:created>
  <dcterms:modified xsi:type="dcterms:W3CDTF">2025-08-19T11:59:29Z</dcterms:modified>
</cp:coreProperties>
</file>